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2\Documents\"/>
    </mc:Choice>
  </mc:AlternateContent>
  <bookViews>
    <workbookView xWindow="0" yWindow="0" windowWidth="28800" windowHeight="1237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<sst xmlns="http://schemas.openxmlformats.org/spreadsheetml/2006/main" count="283" uniqueCount="163">
  <si>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</si>
  <si>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</si>
  <si>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</si>
  <si>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</si>
  <si>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</si>
  <si>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</si>
  <si>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</si>
  <si>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</si>
  <si>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</si>
  <si>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</si>
  <si>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</si>
  <si>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</si>
  <si>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</si>
  <si>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</si>
  <si>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</si>
  <si>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</si>
  <si>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</si>
  <si>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</si>
  <si>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</si>
  <si>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</si>
  <si>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</si>
  <si>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</si>
  <si>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</si>
  <si>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</si>
  <si>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</si>
  <si>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</si>
  <si>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</si>
  <si>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</si>
  <si>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</si>
  <si>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</si>
  <si>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</si>
  <si>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</si>
  <si>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</si>
  <si>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</si>
  <si>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</si>
  <si>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</si>
  <si>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</si>
  <si>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</si>
  <si>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</si>
  <si>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</si>
  <si>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</si>
  <si>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</si>
  <si>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</si>
  <si>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</si>
  <si>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</si>
  <si>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</si>
  <si>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</si>
  <si>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</si>
  <si>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</si>
  <si>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</si>
  <si>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</si>
  <si>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</si>
  <si>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</si>
  <si>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</si>
  <si>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</si>
  <si>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</si>
  <si>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</si>
  <si>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</si>
  <si>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</si>
  <si>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</si>
  <si>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</si>
  <si>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</si>
  <si>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</si>
  <si>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</si>
  <si>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</si>
  <si>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</si>
  <si>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</si>
  <si>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</si>
  <si>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</si>
  <si>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</si>
  <si>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</si>
  <si>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</si>
  <si>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</si>
  <si>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</si>
  <si>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</si>
  <si>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</si>
  <si>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</si>
  <si>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</si>
  <si>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</si>
  <si>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</si>
  <si>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</si>
  <si>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</si>
  <si>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</si>
  <si>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</si>
  <si>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</si>
  <si>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</si>
  <si>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</si>
  <si>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</si>
  <si>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</si>
  <si>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</si>
  <si>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</si>
  <si>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</si>
  <si>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</si>
  <si>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</si>
  <si>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</si>
  <si>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</si>
  <si>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</si>
  <si>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</si>
  <si>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</si>
  <si>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</si>
  <si>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</si>
  <si>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</si>
  <si>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</si>
  <si>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</si>
  <si>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</si>
  <si>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</si>
  <si>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</si>
  <si>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</si>
  <si>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</si>
  <si>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</si>
  <si>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</si>
  <si>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</si>
  <si>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</si>
  <si>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</si>
  <si>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</si>
  <si>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</si>
  <si>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</si>
  <si>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</si>
  <si>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</si>
  <si>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</si>
  <si>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</si>
  <si>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</si>
  <si>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</si>
  <si>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</si>
  <si>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</si>
  <si>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</si>
  <si>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</si>
  <si>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</si>
  <si>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</si>
  <si>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</si>
  <si>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</si>
  <si>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</si>
  <si>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</si>
  <si>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</si>
  <si>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</si>
  <si>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</si>
  <si>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</si>
  <si>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</si>
  <si>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</si>
  <si>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</si>
  <si>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My Nail Nbar, Mayon St., Davao City and Via Zoom</t>
  </si>
  <si>
    <t>7 South  Forest Drive, Woodridge Park, Maa, Davao City</t>
  </si>
  <si>
    <t>x</t>
  </si>
  <si>
    <t>Tricycle Operators and Drivers Association of Brgy76-A SIR New Matina, Davao City</t>
  </si>
  <si>
    <t>Brgy 76-A S.I.R New Matina, Davao City</t>
  </si>
  <si>
    <t>Well Garlic Restaurant, Maa, Davao City</t>
  </si>
  <si>
    <t>BRGY 76-A Phase 2, Daang patnubay TODA, Davao City</t>
  </si>
  <si>
    <t>My Nail Nbar, Mayon St., Davao City  and India and Via Zoom</t>
  </si>
  <si>
    <t>Distribution of Facemask and Alcohol to the  Brgy 76-A Tricycle Operators and Drivers Association, SIR New Matina, Davao City</t>
  </si>
  <si>
    <t>Distribution of Facemask and Alcohol to the Brgy.,76-A Phase 2, Daang Patnubay and Phase 1 cable street, S.I.R New Matina, Davao City</t>
  </si>
  <si>
    <t>Brgy.,76-A Phase 2, Daang Patnubay and Phase 1 cable street, S.I.R New Matina, Davao City</t>
  </si>
  <si>
    <t>VIA ZOOM</t>
  </si>
  <si>
    <t>X</t>
  </si>
  <si>
    <t>Rotarians of District 3860</t>
  </si>
  <si>
    <t>Virtual Aero Dancing  to Kick Off the New Rotary Year and  End Polio Now Awareness Campaign</t>
  </si>
  <si>
    <t>None</t>
  </si>
  <si>
    <t>Valentino  L. Dionisio</t>
  </si>
  <si>
    <t>3hr</t>
  </si>
  <si>
    <t>3hrs</t>
  </si>
  <si>
    <t>hrs</t>
  </si>
  <si>
    <t>"MAGTANIM AY DI BIRO" A Webinar on Urban Container Gardening</t>
  </si>
  <si>
    <t>Rotarians of District 3860, District3780 and District 3820</t>
  </si>
  <si>
    <t>3Hrs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</si>
</sst>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5" zoomScaleNormal="100" zoomScaleSheetLayoutView="100" workbookViewId="0">
      <selection activeCell="P22" sqref="P2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44013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44058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44013</v>
      </c>
      <c r="C11" s="152"/>
      <c r="D11" s="159">
        <v>19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>
      <c r="A12" s="87"/>
      <c r="B12" s="83">
        <v>44022</v>
      </c>
      <c r="C12" s="84"/>
      <c r="D12" s="94">
        <v>39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 t="s">
        <v>147</v>
      </c>
    </row>
    <row r="13" spans="1:16" s="35" customFormat="1" ht="12" customHeight="1" thickTop="1" thickBot="1">
      <c r="A13" s="87"/>
      <c r="B13" s="83">
        <v>44041</v>
      </c>
      <c r="C13" s="84"/>
      <c r="D13" s="94">
        <v>18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 t="s">
        <v>140</v>
      </c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>
        <v>44027</v>
      </c>
      <c r="C15" s="84"/>
      <c r="D15" s="187"/>
      <c r="E15" s="188"/>
      <c r="F15" s="189">
        <v>13</v>
      </c>
      <c r="G15" s="80"/>
      <c r="H15" s="95"/>
      <c r="I15" s="190"/>
      <c r="J15" s="81"/>
      <c r="K15" s="185"/>
      <c r="L15" s="93"/>
      <c r="M15" s="67"/>
      <c r="N15" s="67"/>
      <c r="O15" s="68"/>
      <c r="P15" s="43" t="s">
        <v>140</v>
      </c>
    </row>
    <row r="16" spans="1:16" s="35" customFormat="1" ht="12" customHeight="1" thickTop="1" thickBot="1">
      <c r="A16" s="87"/>
      <c r="B16" s="83">
        <v>44032</v>
      </c>
      <c r="C16" s="84"/>
      <c r="D16" s="172"/>
      <c r="E16" s="173"/>
      <c r="F16" s="78"/>
      <c r="G16" s="79"/>
      <c r="H16" s="80">
        <v>11</v>
      </c>
      <c r="I16" s="204"/>
      <c r="J16" s="91"/>
      <c r="K16" s="92"/>
      <c r="L16" s="93"/>
      <c r="M16" s="67"/>
      <c r="N16" s="67"/>
      <c r="O16" s="68"/>
      <c r="P16" s="43" t="s">
        <v>140</v>
      </c>
    </row>
    <row r="17" spans="1:16" s="35" customFormat="1" ht="12" customHeight="1" thickTop="1" thickBot="1">
      <c r="A17" s="87"/>
      <c r="B17" s="83">
        <v>44030</v>
      </c>
      <c r="C17" s="84"/>
      <c r="D17" s="172"/>
      <c r="E17" s="173"/>
      <c r="F17" s="173"/>
      <c r="G17" s="173"/>
      <c r="H17" s="78"/>
      <c r="I17" s="79"/>
      <c r="J17" s="80">
        <v>10</v>
      </c>
      <c r="K17" s="80"/>
      <c r="L17" s="185"/>
      <c r="M17" s="67"/>
      <c r="N17" s="67"/>
      <c r="O17" s="68"/>
      <c r="P17" s="44" t="s">
        <v>141</v>
      </c>
    </row>
    <row r="18" spans="1:16" s="35" customFormat="1" ht="12" customHeight="1" thickTop="1" thickBot="1">
      <c r="A18" s="87"/>
      <c r="B18" s="83">
        <v>44034</v>
      </c>
      <c r="C18" s="84"/>
      <c r="D18" s="85"/>
      <c r="E18" s="67"/>
      <c r="F18" s="67"/>
      <c r="G18" s="67"/>
      <c r="H18" s="67"/>
      <c r="I18" s="81"/>
      <c r="J18" s="80">
        <v>10</v>
      </c>
      <c r="K18" s="80"/>
      <c r="L18" s="92"/>
      <c r="M18" s="196"/>
      <c r="N18" s="67"/>
      <c r="O18" s="68"/>
      <c r="P18" s="44" t="s">
        <v>145</v>
      </c>
    </row>
    <row r="19" spans="1:16" s="35" customFormat="1" ht="12" customHeight="1" thickTop="1" thickBot="1">
      <c r="A19" s="87"/>
      <c r="B19" s="83">
        <v>44015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</v>
      </c>
      <c r="M19" s="80"/>
      <c r="N19" s="81"/>
      <c r="O19" s="82"/>
      <c r="P19" s="44" t="s">
        <v>144</v>
      </c>
    </row>
    <row r="20" spans="1:16" s="35" customFormat="1" ht="12" customHeight="1" thickTop="1" thickBot="1">
      <c r="A20" s="87"/>
      <c r="B20" s="83">
        <v>44016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40</v>
      </c>
      <c r="M20" s="80"/>
      <c r="N20" s="81"/>
      <c r="O20" s="82"/>
      <c r="P20" s="44" t="s">
        <v>151</v>
      </c>
    </row>
    <row r="21" spans="1:16" s="35" customFormat="1" ht="12" customHeight="1" thickTop="1" thickBot="1">
      <c r="A21" s="87"/>
      <c r="B21" s="83">
        <v>44034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10</v>
      </c>
      <c r="M21" s="80"/>
      <c r="N21" s="81"/>
      <c r="O21" s="82"/>
      <c r="P21" s="44" t="s">
        <v>146</v>
      </c>
    </row>
    <row r="22" spans="1:16" s="35" customFormat="1" ht="12" customHeight="1" thickTop="1" thickBot="1">
      <c r="A22" s="87"/>
      <c r="B22" s="83">
        <v>44041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40</v>
      </c>
      <c r="M22" s="80"/>
      <c r="N22" s="81"/>
      <c r="O22" s="82"/>
      <c r="P22" s="43" t="s">
        <v>140</v>
      </c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30</v>
      </c>
      <c r="J31" s="107" t="s">
        <v>7</v>
      </c>
      <c r="K31" s="108"/>
      <c r="L31" s="108"/>
      <c r="M31" s="108"/>
      <c r="N31" s="108"/>
      <c r="O31" s="108"/>
      <c r="P31" s="3">
        <v>0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30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156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8" zoomScale="106" zoomScaleNormal="106" workbookViewId="0">
      <selection activeCell="V21" sqref="V2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Downtown Davao</v>
      </c>
      <c r="B3" s="256"/>
      <c r="C3" s="256"/>
      <c r="D3" s="256"/>
      <c r="E3" s="256"/>
      <c r="F3" s="256" t="str">
        <f>'Summary of Activities'!I6</f>
        <v>Myla P. Cocon</v>
      </c>
      <c r="G3" s="256"/>
      <c r="H3" s="256"/>
      <c r="I3" s="256"/>
      <c r="J3" s="256"/>
      <c r="K3" s="256"/>
      <c r="L3" s="256" t="str">
        <f>'Summary of Activities'!N6</f>
        <v>Andrea G. Dela Cerna</v>
      </c>
      <c r="M3" s="256"/>
      <c r="N3" s="256"/>
      <c r="O3" s="256"/>
      <c r="P3" s="256"/>
      <c r="Q3" s="256"/>
      <c r="R3" s="256" t="str">
        <f>'Summary of Activities'!H6</f>
        <v>2-C</v>
      </c>
      <c r="S3" s="256"/>
      <c r="T3" s="297">
        <f>'Summary of Activities'!K2</f>
        <v>44013</v>
      </c>
      <c r="U3" s="297"/>
      <c r="V3" s="297"/>
      <c r="W3" s="297"/>
      <c r="X3" s="298">
        <f>'Summary of Activities'!O8</f>
        <v>44058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44015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142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>
        <v>100</v>
      </c>
      <c r="D6" s="47">
        <v>5</v>
      </c>
      <c r="E6" s="48">
        <v>12000</v>
      </c>
      <c r="F6" s="49"/>
      <c r="G6" s="47"/>
      <c r="H6" s="50"/>
      <c r="I6" s="46"/>
      <c r="J6" s="47"/>
      <c r="K6" s="48"/>
      <c r="L6" s="49"/>
      <c r="M6" s="47"/>
      <c r="N6" s="50"/>
      <c r="O6" s="46">
        <v>100</v>
      </c>
      <c r="P6" s="47" t="s">
        <v>157</v>
      </c>
      <c r="Q6" s="48">
        <v>12000</v>
      </c>
      <c r="R6" s="49">
        <v>100</v>
      </c>
      <c r="S6" s="47">
        <v>5</v>
      </c>
      <c r="T6" s="50">
        <v>12000</v>
      </c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148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143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44016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142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42</v>
      </c>
      <c r="P11" s="47" t="s">
        <v>158</v>
      </c>
      <c r="Q11" s="48" t="s">
        <v>155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154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153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44034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152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>
        <v>150</v>
      </c>
      <c r="D16" s="47">
        <v>10</v>
      </c>
      <c r="E16" s="48">
        <v>15000</v>
      </c>
      <c r="F16" s="49"/>
      <c r="G16" s="47"/>
      <c r="H16" s="50"/>
      <c r="I16" s="46"/>
      <c r="J16" s="47"/>
      <c r="K16" s="48"/>
      <c r="L16" s="49"/>
      <c r="M16" s="47"/>
      <c r="N16" s="50"/>
      <c r="O16" s="46">
        <v>150</v>
      </c>
      <c r="P16" s="47" t="s">
        <v>158</v>
      </c>
      <c r="Q16" s="48">
        <v>15000</v>
      </c>
      <c r="R16" s="49">
        <v>150</v>
      </c>
      <c r="S16" s="47">
        <v>10</v>
      </c>
      <c r="T16" s="50">
        <v>15000</v>
      </c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149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150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44041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 t="s">
        <v>142</v>
      </c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>
        <v>40</v>
      </c>
      <c r="G21" s="47" t="s">
        <v>158</v>
      </c>
      <c r="H21" s="50" t="s">
        <v>155</v>
      </c>
      <c r="I21" s="46">
        <v>40</v>
      </c>
      <c r="J21" s="47" t="s">
        <v>159</v>
      </c>
      <c r="K21" s="48" t="s">
        <v>155</v>
      </c>
      <c r="L21" s="49"/>
      <c r="M21" s="47"/>
      <c r="N21" s="50"/>
      <c r="O21" s="46"/>
      <c r="P21" s="47"/>
      <c r="Q21" s="48"/>
      <c r="R21" s="49"/>
      <c r="S21" s="47"/>
      <c r="T21" s="50"/>
      <c r="U21" s="49">
        <v>40</v>
      </c>
      <c r="V21" s="47" t="s">
        <v>162</v>
      </c>
      <c r="W21" s="50" t="s">
        <v>155</v>
      </c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160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161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250</v>
      </c>
      <c r="G47" s="206"/>
      <c r="H47" s="205">
        <f>D6+D11+D16+D21+D26+D31+D36+D41</f>
        <v>15</v>
      </c>
      <c r="I47" s="206"/>
      <c r="J47" s="211">
        <f>E6+E11+E16+E21+E26+E31+E36+E41</f>
        <v>27000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40</v>
      </c>
      <c r="G48" s="206"/>
      <c r="H48" s="205" t="e">
        <f>G6+G11+G16+G21+G26+G31+G36+G41</f>
        <v>#VALUE!</v>
      </c>
      <c r="I48" s="206"/>
      <c r="J48" s="211" t="e">
        <f>H6+H11+H16+H21+H26+H31+H36+H41</f>
        <v>#VALUE!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40</v>
      </c>
      <c r="G49" s="206"/>
      <c r="H49" s="205" t="e">
        <f>J6+J11+J16+J21+J26+J31+J36+J41</f>
        <v>#VALUE!</v>
      </c>
      <c r="I49" s="206"/>
      <c r="J49" s="211" t="e">
        <f>K6+K11+K16+K21+K26+K31+K36+K41</f>
        <v>#VALUE!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292</v>
      </c>
      <c r="G51" s="206"/>
      <c r="H51" s="205" t="e">
        <f>P6+P11+P16+P21+P26+P31+P36+P41</f>
        <v>#VALUE!</v>
      </c>
      <c r="I51" s="206"/>
      <c r="J51" s="211" t="e">
        <f>Q6+Q11+Q16+Q21+Q26+Q31+Q36+Q41</f>
        <v>#VALUE!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250</v>
      </c>
      <c r="G52" s="206"/>
      <c r="H52" s="205">
        <f>S6+S11+S16+S21+S26+S31+S36+S41</f>
        <v>15</v>
      </c>
      <c r="I52" s="206"/>
      <c r="J52" s="211">
        <f>T6+T11+T16+T21+T26+T31+T36+T41</f>
        <v>27000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40</v>
      </c>
      <c r="G53" s="296"/>
      <c r="H53" s="295" t="e">
        <f>V6+V11+V16+V21+V26+V31+V36+V41</f>
        <v>#VALUE!</v>
      </c>
      <c r="I53" s="296"/>
      <c r="J53" s="211" t="e">
        <f>W6+W11+W16+W21+W26+W31+W36+W41</f>
        <v>#VALUE!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912</v>
      </c>
      <c r="G55" s="237"/>
      <c r="H55" s="236" t="e">
        <f>SUM(H47:I53)</f>
        <v>#VALUE!</v>
      </c>
      <c r="I55" s="237"/>
      <c r="J55" s="233" t="e">
        <f>SUM(J47:L53)</f>
        <v>#VALUE!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Art2</cp:lastModifiedBy>
  <cp:lastPrinted>2020-07-15T07:23:56Z</cp:lastPrinted>
  <dcterms:created xsi:type="dcterms:W3CDTF">2013-07-03T03:04:40Z</dcterms:created>
  <dcterms:modified xsi:type="dcterms:W3CDTF">2020-08-14T05:12:06Z</dcterms:modified>
</cp:coreProperties>
</file>